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_rels/sheet1.xml.rels" ContentType="application/vnd.openxmlformats-package.relationships+xml"/>
  <Override PartName="/xl/worksheets/_rels/sheet3.xml.rels" ContentType="application/vnd.openxmlformats-package.relationship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Notice" sheetId="1" state="visible" r:id="rId3"/>
    <sheet name="Outil" sheetId="2" state="visible" r:id="rId4"/>
    <sheet name="Référentiel" sheetId="3" state="visible" r:id="rId5"/>
  </sheets>
  <definedNames>
    <definedName function="false" hidden="true" localSheetId="2" name="_xlnm._FilterDatabase" vbProcedure="false">Référentiel!$A$1:$C$98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<sst xmlns="http://schemas.openxmlformats.org/spreadsheetml/2006/main" count="143" uniqueCount="118">
  <si>
    <t xml:space="preserve">Convertisseur de densité de semis </t>
  </si>
  <si>
    <t xml:space="preserve">grains/m2</t>
  </si>
  <si>
    <t xml:space="preserve">grains/ha</t>
  </si>
  <si>
    <t xml:space="preserve">kg/ha</t>
  </si>
  <si>
    <t xml:space="preserve">dose/ha</t>
  </si>
  <si>
    <t xml:space="preserve">Comment utiliser le convertisseur ?</t>
  </si>
  <si>
    <t xml:space="preserve">1. Choissez l'espèce concernée à l'aide du menu déroulant de la case "Choix de l'espèce"</t>
  </si>
  <si>
    <r>
      <rPr>
        <sz val="14"/>
        <color theme="1"/>
        <rFont val="Calibri"/>
        <family val="2"/>
        <charset val="1"/>
      </rPr>
      <t xml:space="preserve">2. </t>
    </r>
    <r>
      <rPr>
        <b val="true"/>
        <sz val="14"/>
        <color theme="1"/>
        <rFont val="Calibri"/>
        <family val="2"/>
        <charset val="1"/>
      </rPr>
      <t xml:space="preserve">Vérifiez la valeur de PMG qui s'affiche, si elle ne vous semble pas cohérente, modifiez-la manuellement</t>
    </r>
    <r>
      <rPr>
        <sz val="14"/>
        <color theme="1"/>
        <rFont val="Calibri"/>
        <family val="2"/>
        <charset val="1"/>
      </rPr>
      <t xml:space="preserve"> (attention à ne pas enregistrer, car en faisant ça vous supprimez le conditionnement de la case à afficher le PMG correspondant à l'espèce choisie) et signalez-le nous pour qu'on vérifie le référentiel</t>
    </r>
  </si>
  <si>
    <r>
      <rPr>
        <sz val="14"/>
        <color theme="1"/>
        <rFont val="Calibri"/>
        <family val="2"/>
        <charset val="1"/>
      </rPr>
      <t xml:space="preserve">3. Dans le cas d'un calcul à partir d'une dose, </t>
    </r>
    <r>
      <rPr>
        <b val="true"/>
        <sz val="14"/>
        <color theme="1"/>
        <rFont val="Calibri"/>
        <family val="2"/>
        <charset val="1"/>
      </rPr>
      <t xml:space="preserve">vérifiez de même la valeur du nombre de grains par dose</t>
    </r>
    <r>
      <rPr>
        <sz val="14"/>
        <color theme="1"/>
        <rFont val="Calibri"/>
        <family val="2"/>
        <charset val="1"/>
      </rPr>
      <t xml:space="preserve">, et modifiez-la si nécessaire</t>
    </r>
  </si>
  <si>
    <t xml:space="preserve">4. Entrez votre valeur de densité de semis dans la case verte correspondant à votre unité initiale (grains/m2 ou grains/ha ou dose/ha)</t>
  </si>
  <si>
    <t xml:space="preserve">CONVERTISSEUR DENSITE SEMIS grains/m2  ou grains/ha ou dose/ha =&gt; kg/ha</t>
  </si>
  <si>
    <t xml:space="preserve">Choix de l'espèce</t>
  </si>
  <si>
    <t xml:space="preserve">PMG moyen (grammes)</t>
  </si>
  <si>
    <r>
      <rPr>
        <sz val="18"/>
        <color theme="1"/>
        <rFont val="Calibri"/>
        <family val="2"/>
        <charset val="1"/>
      </rPr>
      <t xml:space="preserve">Densité de semis en </t>
    </r>
    <r>
      <rPr>
        <b val="true"/>
        <sz val="18"/>
        <color theme="1"/>
        <rFont val="Calibri"/>
        <family val="2"/>
        <charset val="1"/>
      </rPr>
      <t xml:space="preserve">grains/m2</t>
    </r>
  </si>
  <si>
    <t xml:space="preserve">Valeur en kg/ha</t>
  </si>
  <si>
    <t xml:space="preserve">maïs dkc5650</t>
  </si>
  <si>
    <t xml:space="preserve">OU</t>
  </si>
  <si>
    <r>
      <rPr>
        <sz val="18"/>
        <color theme="1"/>
        <rFont val="Calibri"/>
        <family val="2"/>
        <charset val="1"/>
      </rPr>
      <t xml:space="preserve">Densité de semis en </t>
    </r>
    <r>
      <rPr>
        <b val="true"/>
        <sz val="18"/>
        <color theme="1"/>
        <rFont val="Calibri"/>
        <family val="2"/>
        <charset val="1"/>
      </rPr>
      <t xml:space="preserve">grains/ha</t>
    </r>
  </si>
  <si>
    <t xml:space="preserve">Nb de grains/dose</t>
  </si>
  <si>
    <r>
      <rPr>
        <sz val="18"/>
        <color theme="1"/>
        <rFont val="Calibri"/>
        <family val="2"/>
        <charset val="1"/>
      </rPr>
      <t xml:space="preserve">Densité de semis en </t>
    </r>
    <r>
      <rPr>
        <b val="true"/>
        <sz val="18"/>
        <color theme="1"/>
        <rFont val="Calibri"/>
        <family val="2"/>
        <charset val="1"/>
      </rPr>
      <t xml:space="preserve">dose/ha</t>
    </r>
  </si>
  <si>
    <t xml:space="preserve">espèce</t>
  </si>
  <si>
    <t xml:space="preserve">PMG moyen</t>
  </si>
  <si>
    <t xml:space="preserve">grains/dose</t>
  </si>
  <si>
    <t xml:space="preserve">avoine hiver</t>
  </si>
  <si>
    <t xml:space="preserve">Pas de référence pour cette espèce</t>
  </si>
  <si>
    <t xml:space="preserve">blé dur</t>
  </si>
  <si>
    <t xml:space="preserve">blé tendre tenor</t>
  </si>
  <si>
    <t xml:space="preserve">blé tendre lg armstrong</t>
  </si>
  <si>
    <t xml:space="preserve">blé tendre rubisko</t>
  </si>
  <si>
    <t xml:space="preserve">blé tendre rgt montécarlo</t>
  </si>
  <si>
    <t xml:space="preserve">blé tendre</t>
  </si>
  <si>
    <t xml:space="preserve">colza agrosyst</t>
  </si>
  <si>
    <t xml:space="preserve">colza hiver</t>
  </si>
  <si>
    <t xml:space="preserve">féverole hiver </t>
  </si>
  <si>
    <t xml:space="preserve">féverole printemps</t>
  </si>
  <si>
    <t xml:space="preserve">Flageolet vert</t>
  </si>
  <si>
    <t xml:space="preserve">lentilles agrosyst</t>
  </si>
  <si>
    <t xml:space="preserve">lin</t>
  </si>
  <si>
    <t xml:space="preserve">lupin rumbo baer</t>
  </si>
  <si>
    <t xml:space="preserve">luzerne</t>
  </si>
  <si>
    <t xml:space="preserve">maïs doux</t>
  </si>
  <si>
    <t xml:space="preserve">maïs grain popcorn</t>
  </si>
  <si>
    <t xml:space="preserve">maïs dkc5783</t>
  </si>
  <si>
    <t xml:space="preserve">maïs lg30535</t>
  </si>
  <si>
    <t xml:space="preserve">maïs dkc4652</t>
  </si>
  <si>
    <t xml:space="preserve">maïs mas55n</t>
  </si>
  <si>
    <t xml:space="preserve">maïs mas41</t>
  </si>
  <si>
    <t xml:space="preserve">maïs dm6045</t>
  </si>
  <si>
    <t xml:space="preserve">maïs grain</t>
  </si>
  <si>
    <t xml:space="preserve">maïs mas48l</t>
  </si>
  <si>
    <t xml:space="preserve">maïs esz5525</t>
  </si>
  <si>
    <t xml:space="preserve">maïs mas45m</t>
  </si>
  <si>
    <t xml:space="preserve">maïs pixxtol</t>
  </si>
  <si>
    <t xml:space="preserve">maïs dm4356</t>
  </si>
  <si>
    <t xml:space="preserve">maïs lg30525</t>
  </si>
  <si>
    <t xml:space="preserve">maïs rgt suxxesiv</t>
  </si>
  <si>
    <t xml:space="preserve">maïs dkc5142</t>
  </si>
  <si>
    <t xml:space="preserve">maïs ferarixx</t>
  </si>
  <si>
    <t xml:space="preserve">maïs lg30500</t>
  </si>
  <si>
    <t xml:space="preserve">maïs waxy</t>
  </si>
  <si>
    <t xml:space="preserve">maïs debussy</t>
  </si>
  <si>
    <t xml:space="preserve">maïs dkc5152</t>
  </si>
  <si>
    <t xml:space="preserve">maïs dkc6050</t>
  </si>
  <si>
    <t xml:space="preserve">maïs dkc5741</t>
  </si>
  <si>
    <t xml:space="preserve">maïs mexini</t>
  </si>
  <si>
    <t xml:space="preserve">maïs adv7520</t>
  </si>
  <si>
    <t xml:space="preserve">maïs sy helium</t>
  </si>
  <si>
    <t xml:space="preserve">maïs dkc5141</t>
  </si>
  <si>
    <t xml:space="preserve">maïs mas53r</t>
  </si>
  <si>
    <t xml:space="preserve">maïs dkc5362</t>
  </si>
  <si>
    <t xml:space="preserve">maïs p9903</t>
  </si>
  <si>
    <t xml:space="preserve">maïs es lagoon</t>
  </si>
  <si>
    <t xml:space="preserve">maïs dkc4814</t>
  </si>
  <si>
    <t xml:space="preserve">maïs p0216</t>
  </si>
  <si>
    <t xml:space="preserve">maïs lg30444</t>
  </si>
  <si>
    <t xml:space="preserve">maïs dkc5065</t>
  </si>
  <si>
    <t xml:space="preserve">maïs es charleston</t>
  </si>
  <si>
    <t xml:space="preserve">maïs triniti cs</t>
  </si>
  <si>
    <t xml:space="preserve">maïs infini cs</t>
  </si>
  <si>
    <t xml:space="preserve">maïs sy triade</t>
  </si>
  <si>
    <t xml:space="preserve">maïs sy gibra</t>
  </si>
  <si>
    <t xml:space="preserve">maïs mouloui cs</t>
  </si>
  <si>
    <t xml:space="preserve">maïs dkc5031</t>
  </si>
  <si>
    <t xml:space="preserve">maïs dkc5632</t>
  </si>
  <si>
    <t xml:space="preserve">maïs es zoom</t>
  </si>
  <si>
    <t xml:space="preserve">maïs dkc5562</t>
  </si>
  <si>
    <t xml:space="preserve">maïs p0725</t>
  </si>
  <si>
    <t xml:space="preserve">maïs dkc5530</t>
  </si>
  <si>
    <t xml:space="preserve">maïs rgt distinxxion</t>
  </si>
  <si>
    <t xml:space="preserve">maïs dkc5222</t>
  </si>
  <si>
    <t xml:space="preserve">maïs dkc5190</t>
  </si>
  <si>
    <t xml:space="preserve">maïs p0837</t>
  </si>
  <si>
    <t xml:space="preserve">maïs p0640</t>
  </si>
  <si>
    <t xml:space="preserve">maïs aapotheoz</t>
  </si>
  <si>
    <t xml:space="preserve">maïs lg30597</t>
  </si>
  <si>
    <t xml:space="preserve">maïs capuzi cs</t>
  </si>
  <si>
    <t xml:space="preserve">maïs es messir</t>
  </si>
  <si>
    <t xml:space="preserve">maïs lbs4293</t>
  </si>
  <si>
    <t xml:space="preserve">maïs dkc5830</t>
  </si>
  <si>
    <t xml:space="preserve">Maïs Doux</t>
  </si>
  <si>
    <t xml:space="preserve">Maïs Waxy</t>
  </si>
  <si>
    <t xml:space="preserve">orge hiver</t>
  </si>
  <si>
    <t xml:space="preserve">orge hiver salamandre</t>
  </si>
  <si>
    <t xml:space="preserve">orge printemps</t>
  </si>
  <si>
    <t xml:space="preserve">pois d'hiver</t>
  </si>
  <si>
    <t xml:space="preserve">Pois fourrager</t>
  </si>
  <si>
    <t xml:space="preserve">pois printemps</t>
  </si>
  <si>
    <t xml:space="preserve">rgi agrosyst</t>
  </si>
  <si>
    <t xml:space="preserve">sarrasin</t>
  </si>
  <si>
    <t xml:space="preserve">seigle d.rubin</t>
  </si>
  <si>
    <t xml:space="preserve">seigle agrosyst</t>
  </si>
  <si>
    <t xml:space="preserve">soja</t>
  </si>
  <si>
    <t xml:space="preserve">sorgho</t>
  </si>
  <si>
    <t xml:space="preserve">sorgho fourrager</t>
  </si>
  <si>
    <t xml:space="preserve">tournesol pioneer</t>
  </si>
  <si>
    <t xml:space="preserve">tournesol</t>
  </si>
  <si>
    <t xml:space="preserve">triticale rgt omeac</t>
  </si>
  <si>
    <t xml:space="preserve">triticale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</si>
</sst>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0.0"/>
    <numFmt numFmtId="166" formatCode="0"/>
  </numFmts>
  <fonts count="12">
    <font>
      <sz val="11"/>
      <color theme="1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6"/>
      <color theme="1"/>
      <name val="Calibri"/>
      <family val="2"/>
      <charset val="1"/>
    </font>
    <font>
      <sz val="16"/>
      <color theme="1"/>
      <name val="Calibri"/>
      <family val="2"/>
      <charset val="1"/>
    </font>
    <font>
      <b val="true"/>
      <sz val="16"/>
      <color rgb="FFFF0000"/>
      <name val="Calibri"/>
      <family val="2"/>
      <charset val="1"/>
    </font>
    <font>
      <sz val="14"/>
      <color theme="1"/>
      <name val="Calibri"/>
      <family val="2"/>
      <charset val="1"/>
    </font>
    <font>
      <b val="true"/>
      <sz val="14"/>
      <color theme="1"/>
      <name val="Calibri"/>
      <family val="2"/>
      <charset val="1"/>
    </font>
    <font>
      <sz val="18"/>
      <color theme="1"/>
      <name val="Calibri"/>
      <family val="2"/>
      <charset val="1"/>
    </font>
    <font>
      <b val="true"/>
      <sz val="18"/>
      <color theme="1"/>
      <name val="Calibri"/>
      <family val="2"/>
      <charset val="1"/>
    </font>
    <font>
      <b val="true"/>
      <sz val="11"/>
      <color theme="1"/>
      <name val="Calibri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rgb="FFFFFFCC"/>
      </patternFill>
    </fill>
    <fill>
      <patternFill patternType="solid">
        <fgColor theme="9"/>
        <bgColor rgb="FF339966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2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7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2" borderId="0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5" fillId="2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7" fillId="2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9" fillId="2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9" fillId="2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3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9" fillId="2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0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2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1" fillId="2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right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dxfs count="3">
    <dxf>
      <fill>
        <patternFill patternType="solid">
          <bgColor rgb="FF000000"/>
        </patternFill>
      </fill>
    </dxf>
    <dxf>
      <fill>
        <patternFill patternType="solid">
          <fgColor rgb="FF000000"/>
          <bgColor rgb="FF000000"/>
        </patternFill>
      </fill>
    </dxf>
    <dxf>
      <font>
        <name val="Calibri"/>
        <charset val="1"/>
        <family val="2"/>
        <b val="1"/>
        <color rgb="FFFFFFFF"/>
        <sz val="11"/>
      </font>
      <fill>
        <patternFill>
          <bgColor rgb="FFCC0000"/>
        </patternFill>
      </fill>
      <alignment horizontal="general" vertical="bottom" textRotation="0" wrapText="false" indent="0" shrinkToFit="false"/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CC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70AD47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Relationship Id="rId6" Type="http://schemas.openxmlformats.org/officeDocument/2006/relationships/sharedStrings" Target="sharedStrings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0</xdr:col>
      <xdr:colOff>1089720</xdr:colOff>
      <xdr:row>1</xdr:row>
      <xdr:rowOff>16560</xdr:rowOff>
    </xdr:from>
    <xdr:to>
      <xdr:col>1</xdr:col>
      <xdr:colOff>289440</xdr:colOff>
      <xdr:row>4</xdr:row>
      <xdr:rowOff>88560</xdr:rowOff>
    </xdr:to>
    <xdr:sp>
      <xdr:nvSpPr>
        <xdr:cNvPr id="0" name="Accolade fermante 1"/>
        <xdr:cNvSpPr/>
      </xdr:nvSpPr>
      <xdr:spPr>
        <a:xfrm>
          <a:off x="1089720" y="266760"/>
          <a:ext cx="381960" cy="822600"/>
        </a:xfrm>
        <a:prstGeom prst="rightBrace">
          <a:avLst>
            <a:gd name="adj1" fmla="val 8333"/>
            <a:gd name="adj2" fmla="val 49167"/>
          </a:avLst>
        </a:prstGeom>
        <a:noFill/>
        <a:ln w="19050">
          <a:solidFill>
            <a:srgbClr val="000000"/>
          </a:solidFill>
          <a:miter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/>
      </xdr:style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theme/theme1.xml><?xml version="1.0" encoding="utf-8"?>
<a:theme xmlns:a="http://schemas.openxmlformats.org/drawingml/2006/main" xmlns:r="http://schemas.openxmlformats.org/officeDocument/2006/relationships" name="Thème Office 2013 – 2022">
  <a:themeElements>
    <a:clrScheme name="Office 2013 - 2022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 pitchFamily="0" charset="1"/>
        <a:ea typeface=""/>
        <a:cs typeface=""/>
      </a:majorFont>
      <a:minorFont>
        <a:latin typeface="Calibri" panose="020F0502020204030204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 l="0" t="0" r="0" b="0"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 l="0" t="0" r="0" b="0"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 l="0" t="0" r="0" b="0"/>
        </a:gradFill>
      </a:bgFillStyleLst>
    </a:fmtScheme>
  </a:themeElemen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3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J14"/>
  <sheetViews>
    <sheetView showFormulas="false" showGridLines="true" showRowColHeaders="true" showZeros="true" rightToLeft="false" tabSelected="false" showOutlineSymbols="true" defaultGridColor="true" view="normal" topLeftCell="A1" colorId="64" zoomScale="85" zoomScaleNormal="85" zoomScalePageLayoutView="100" workbookViewId="0">
      <selection pane="topLeft" activeCell="G5" activeCellId="0" sqref="G5"/>
    </sheetView>
  </sheetViews>
  <sheetFormatPr defaultColWidth="10.6796875" defaultRowHeight="14.25" zeroHeight="false" outlineLevelRow="0" outlineLevelCol="0"/>
  <cols>
    <col collapsed="false" customWidth="true" hidden="false" outlineLevel="0" max="1" min="1" style="0" width="16.77"/>
    <col collapsed="false" customWidth="true" hidden="false" outlineLevel="0" max="2" min="2" style="0" width="13.34"/>
  </cols>
  <sheetData>
    <row r="1" customFormat="false" ht="19.7" hidden="false" customHeight="false" outlineLevel="0" collapsed="false">
      <c r="A1" s="1" t="s">
        <v>0</v>
      </c>
      <c r="B1" s="2"/>
      <c r="C1" s="2"/>
      <c r="D1" s="2"/>
      <c r="E1" s="2"/>
      <c r="F1" s="2"/>
      <c r="G1" s="2"/>
      <c r="H1" s="2"/>
      <c r="I1" s="2"/>
      <c r="J1" s="3"/>
    </row>
    <row r="2" customFormat="false" ht="19.7" hidden="false" customHeight="false" outlineLevel="0" collapsed="false">
      <c r="A2" s="2" t="s">
        <v>1</v>
      </c>
      <c r="B2" s="2"/>
      <c r="C2" s="2"/>
      <c r="D2" s="2"/>
      <c r="E2" s="2"/>
      <c r="F2" s="2"/>
      <c r="G2" s="2"/>
      <c r="H2" s="2"/>
      <c r="I2" s="2"/>
      <c r="J2" s="3"/>
    </row>
    <row r="3" customFormat="false" ht="19.7" hidden="false" customHeight="false" outlineLevel="0" collapsed="false">
      <c r="A3" s="2" t="s">
        <v>2</v>
      </c>
      <c r="B3" s="4" t="s">
        <v>3</v>
      </c>
      <c r="C3" s="2"/>
      <c r="D3" s="2"/>
      <c r="E3" s="2"/>
      <c r="F3" s="2"/>
      <c r="G3" s="2"/>
      <c r="H3" s="2"/>
      <c r="I3" s="2"/>
      <c r="J3" s="3"/>
    </row>
    <row r="4" customFormat="false" ht="19.7" hidden="false" customHeight="false" outlineLevel="0" collapsed="false">
      <c r="A4" s="2" t="s">
        <v>4</v>
      </c>
      <c r="B4" s="2"/>
      <c r="C4" s="2"/>
      <c r="D4" s="2"/>
      <c r="E4" s="2"/>
      <c r="F4" s="2"/>
      <c r="G4" s="2"/>
      <c r="H4" s="2"/>
      <c r="I4" s="2"/>
      <c r="J4" s="3"/>
    </row>
    <row r="5" customFormat="false" ht="19.7" hidden="false" customHeight="false" outlineLevel="0" collapsed="false">
      <c r="A5" s="2"/>
      <c r="B5" s="2"/>
      <c r="C5" s="2"/>
      <c r="D5" s="2"/>
      <c r="E5" s="2"/>
      <c r="F5" s="2"/>
      <c r="G5" s="2"/>
      <c r="H5" s="2"/>
      <c r="I5" s="2"/>
      <c r="J5" s="3"/>
    </row>
    <row r="6" customFormat="false" ht="19.7" hidden="false" customHeight="false" outlineLevel="0" collapsed="false">
      <c r="A6" s="1" t="s">
        <v>5</v>
      </c>
      <c r="B6" s="2"/>
      <c r="C6" s="2"/>
      <c r="D6" s="2"/>
      <c r="E6" s="2"/>
      <c r="F6" s="2"/>
      <c r="G6" s="2"/>
      <c r="H6" s="2"/>
      <c r="I6" s="2"/>
      <c r="J6" s="3"/>
    </row>
    <row r="7" customFormat="false" ht="19.7" hidden="false" customHeight="false" outlineLevel="0" collapsed="false">
      <c r="A7" s="5" t="s">
        <v>6</v>
      </c>
      <c r="B7" s="2"/>
      <c r="C7" s="2"/>
      <c r="D7" s="2"/>
      <c r="E7" s="2"/>
      <c r="F7" s="2"/>
      <c r="G7" s="2"/>
      <c r="H7" s="2"/>
      <c r="I7" s="2"/>
      <c r="J7" s="3"/>
    </row>
    <row r="8" customFormat="false" ht="16.5" hidden="false" customHeight="true" outlineLevel="0" collapsed="false">
      <c r="A8" s="2"/>
      <c r="B8" s="2"/>
      <c r="C8" s="2"/>
      <c r="D8" s="2"/>
      <c r="E8" s="2"/>
      <c r="F8" s="2"/>
      <c r="G8" s="2"/>
      <c r="H8" s="2"/>
      <c r="I8" s="2"/>
      <c r="J8" s="3"/>
    </row>
    <row r="9" customFormat="false" ht="57.75" hidden="false" customHeight="true" outlineLevel="0" collapsed="false">
      <c r="A9" s="6" t="s">
        <v>7</v>
      </c>
      <c r="B9" s="6"/>
      <c r="C9" s="6"/>
      <c r="D9" s="6"/>
      <c r="E9" s="6"/>
      <c r="F9" s="6"/>
      <c r="G9" s="6"/>
      <c r="H9" s="6"/>
      <c r="I9" s="6"/>
      <c r="J9" s="3"/>
    </row>
    <row r="10" customFormat="false" ht="19.7" hidden="false" customHeight="false" outlineLevel="0" collapsed="false">
      <c r="A10" s="7"/>
      <c r="B10" s="7"/>
      <c r="C10" s="7"/>
      <c r="D10" s="7"/>
      <c r="E10" s="7"/>
      <c r="F10" s="7"/>
      <c r="G10" s="7"/>
      <c r="H10" s="7"/>
      <c r="I10" s="7"/>
      <c r="J10" s="3"/>
    </row>
    <row r="11" customFormat="false" ht="36.75" hidden="false" customHeight="true" outlineLevel="0" collapsed="false">
      <c r="A11" s="6" t="s">
        <v>8</v>
      </c>
      <c r="B11" s="6"/>
      <c r="C11" s="6"/>
      <c r="D11" s="6"/>
      <c r="E11" s="6"/>
      <c r="F11" s="6"/>
      <c r="G11" s="6"/>
      <c r="H11" s="6"/>
      <c r="I11" s="6"/>
      <c r="J11" s="3"/>
    </row>
    <row r="12" customFormat="false" ht="18" hidden="false" customHeight="true" outlineLevel="0" collapsed="false">
      <c r="A12" s="7"/>
      <c r="B12" s="7"/>
      <c r="C12" s="7"/>
      <c r="D12" s="7"/>
      <c r="E12" s="7"/>
      <c r="F12" s="7"/>
      <c r="G12" s="7"/>
      <c r="H12" s="7"/>
      <c r="I12" s="7"/>
      <c r="J12" s="3"/>
    </row>
    <row r="13" customFormat="false" ht="39" hidden="false" customHeight="true" outlineLevel="0" collapsed="false">
      <c r="A13" s="8" t="s">
        <v>9</v>
      </c>
      <c r="B13" s="8"/>
      <c r="C13" s="8"/>
      <c r="D13" s="8"/>
      <c r="E13" s="8"/>
      <c r="F13" s="8"/>
      <c r="G13" s="8"/>
      <c r="H13" s="8"/>
      <c r="I13" s="8"/>
      <c r="J13" s="3"/>
    </row>
    <row r="14" customFormat="false" ht="14.25" hidden="false" customHeight="false" outlineLevel="0" collapsed="false">
      <c r="A14" s="3"/>
      <c r="B14" s="3"/>
      <c r="C14" s="3"/>
      <c r="D14" s="3"/>
      <c r="E14" s="3"/>
      <c r="F14" s="3"/>
      <c r="G14" s="3"/>
      <c r="H14" s="3"/>
      <c r="I14" s="3"/>
      <c r="J14" s="3"/>
    </row>
  </sheetData>
  <mergeCells count="3">
    <mergeCell ref="A9:I9"/>
    <mergeCell ref="A11:I11"/>
    <mergeCell ref="A13:I13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I25"/>
  <sheetViews>
    <sheetView showFormulas="false" showGridLines="true" showRowColHeaders="true" showZeros="true" rightToLeft="false" tabSelected="true" showOutlineSymbols="true" defaultGridColor="true" view="normal" topLeftCell="A1" colorId="64" zoomScale="85" zoomScaleNormal="85" zoomScalePageLayoutView="100" workbookViewId="0">
      <selection pane="topLeft" activeCell="E15" activeCellId="0" sqref="E15"/>
    </sheetView>
  </sheetViews>
  <sheetFormatPr defaultColWidth="10.6796875" defaultRowHeight="14.25" zeroHeight="false" outlineLevelRow="0" outlineLevelCol="0"/>
  <cols>
    <col collapsed="false" customWidth="true" hidden="false" outlineLevel="0" max="2" min="2" style="0" width="25.67"/>
    <col collapsed="false" customWidth="true" hidden="false" outlineLevel="0" max="3" min="3" style="0" width="34.66"/>
    <col collapsed="false" customWidth="true" hidden="false" outlineLevel="0" max="4" min="4" style="0" width="44.88"/>
    <col collapsed="false" customWidth="true" hidden="false" outlineLevel="0" max="5" min="5" style="0" width="23.88"/>
  </cols>
  <sheetData>
    <row r="1" customFormat="false" ht="19.7" hidden="false" customHeight="false" outlineLevel="0" collapsed="false">
      <c r="A1" s="3"/>
      <c r="B1" s="3"/>
      <c r="C1" s="3"/>
      <c r="D1" s="3"/>
      <c r="E1" s="3"/>
      <c r="F1" s="3"/>
    </row>
    <row r="2" customFormat="false" ht="19.7" hidden="false" customHeight="false" outlineLevel="0" collapsed="false">
      <c r="A2" s="3"/>
      <c r="B2" s="3"/>
      <c r="C2" s="3"/>
      <c r="D2" s="3"/>
      <c r="E2" s="3"/>
      <c r="F2" s="3"/>
    </row>
    <row r="3" customFormat="false" ht="19.7" hidden="false" customHeight="false" outlineLevel="0" collapsed="false">
      <c r="A3" s="3"/>
      <c r="B3" s="3"/>
      <c r="C3" s="3"/>
      <c r="D3" s="3"/>
      <c r="E3" s="3"/>
      <c r="F3" s="3"/>
      <c r="G3" s="3"/>
      <c r="H3" s="3"/>
      <c r="I3" s="3"/>
    </row>
    <row r="4" customFormat="false" ht="19.7" hidden="false" customHeight="false" outlineLevel="0" collapsed="false">
      <c r="A4" s="3"/>
      <c r="B4" s="3"/>
      <c r="C4" s="3"/>
      <c r="D4" s="3"/>
      <c r="E4" s="3"/>
      <c r="F4" s="3"/>
      <c r="G4" s="3"/>
      <c r="H4" s="3"/>
      <c r="I4" s="3"/>
    </row>
    <row r="5" customFormat="false" ht="19.7" hidden="false" customHeight="false" outlineLevel="0" collapsed="false">
      <c r="A5" s="3"/>
      <c r="B5" s="3"/>
      <c r="C5" s="3"/>
      <c r="D5" s="3"/>
      <c r="E5" s="3"/>
      <c r="F5" s="3"/>
      <c r="G5" s="3"/>
      <c r="H5" s="3"/>
      <c r="I5" s="3"/>
    </row>
    <row r="6" customFormat="false" ht="19.7" hidden="false" customHeight="false" outlineLevel="0" collapsed="false">
      <c r="A6" s="3"/>
      <c r="B6" s="3"/>
      <c r="C6" s="3"/>
      <c r="D6" s="3"/>
      <c r="E6" s="3"/>
      <c r="F6" s="3"/>
      <c r="G6" s="3"/>
      <c r="H6" s="3"/>
      <c r="I6" s="3"/>
    </row>
    <row r="7" customFormat="false" ht="19.7" hidden="false" customHeight="false" outlineLevel="0" collapsed="false">
      <c r="A7" s="3"/>
      <c r="B7" s="3"/>
      <c r="C7" s="3"/>
      <c r="D7" s="3"/>
      <c r="E7" s="3"/>
      <c r="F7" s="3"/>
      <c r="G7" s="3"/>
      <c r="H7" s="3"/>
      <c r="I7" s="3"/>
    </row>
    <row r="8" customFormat="false" ht="19.7" hidden="false" customHeight="false" outlineLevel="0" collapsed="false">
      <c r="A8" s="3"/>
      <c r="B8" s="9" t="s">
        <v>10</v>
      </c>
      <c r="C8" s="9"/>
      <c r="D8" s="9"/>
      <c r="E8" s="9"/>
      <c r="F8" s="3"/>
      <c r="G8" s="3"/>
      <c r="H8" s="3"/>
      <c r="I8" s="3"/>
    </row>
    <row r="9" customFormat="false" ht="17.35" hidden="false" customHeight="false" outlineLevel="0" collapsed="false">
      <c r="A9" s="3"/>
      <c r="B9" s="9"/>
      <c r="C9" s="9"/>
      <c r="D9" s="9"/>
      <c r="E9" s="9"/>
      <c r="F9" s="3"/>
      <c r="G9" s="3"/>
      <c r="H9" s="3"/>
      <c r="I9" s="3"/>
    </row>
    <row r="10" customFormat="false" ht="19.7" hidden="false" customHeight="false" outlineLevel="0" collapsed="false">
      <c r="A10" s="3"/>
      <c r="B10" s="9"/>
      <c r="C10" s="9"/>
      <c r="D10" s="9"/>
      <c r="E10" s="9"/>
      <c r="F10" s="3"/>
      <c r="G10" s="3"/>
      <c r="H10" s="3"/>
      <c r="I10" s="3"/>
    </row>
    <row r="11" customFormat="false" ht="17.35" hidden="false" customHeight="false" outlineLevel="0" collapsed="false">
      <c r="A11" s="3"/>
      <c r="B11" s="3"/>
      <c r="C11" s="3"/>
      <c r="D11" s="3"/>
      <c r="E11" s="3"/>
      <c r="F11" s="3"/>
      <c r="G11" s="3"/>
      <c r="H11" s="3"/>
      <c r="I11" s="3"/>
    </row>
    <row r="12" customFormat="false" ht="22.05" hidden="false" customHeight="false" outlineLevel="0" collapsed="false">
      <c r="A12" s="3"/>
      <c r="B12" s="10" t="s">
        <v>11</v>
      </c>
      <c r="C12" s="10" t="s">
        <v>12</v>
      </c>
      <c r="D12" s="10" t="s">
        <v>13</v>
      </c>
      <c r="E12" s="10" t="s">
        <v>14</v>
      </c>
      <c r="F12" s="3"/>
      <c r="G12" s="3"/>
      <c r="H12" s="3"/>
      <c r="I12" s="3"/>
    </row>
    <row r="13" customFormat="false" ht="22.05" hidden="false" customHeight="false" outlineLevel="0" collapsed="false">
      <c r="A13" s="3"/>
      <c r="B13" s="11" t="s">
        <v>15</v>
      </c>
      <c r="C13" s="12" t="n">
        <f aca="false">VLOOKUP(B13,Référentiel!$A$2:$B$98,2,FALSE())</f>
        <v>396</v>
      </c>
      <c r="D13" s="11"/>
      <c r="E13" s="10" t="str">
        <f aca="false">IF(OR(D13="",D13=0),"", D13*C13/100)</f>
        <v/>
      </c>
      <c r="F13" s="3"/>
      <c r="G13" s="3"/>
      <c r="H13" s="3"/>
      <c r="I13" s="3"/>
    </row>
    <row r="14" customFormat="false" ht="22.05" hidden="false" customHeight="false" outlineLevel="0" collapsed="false">
      <c r="A14" s="3"/>
      <c r="B14" s="13"/>
      <c r="C14" s="13"/>
      <c r="D14" s="14" t="s">
        <v>16</v>
      </c>
      <c r="E14" s="13"/>
      <c r="F14" s="3"/>
      <c r="G14" s="3"/>
      <c r="H14" s="3"/>
      <c r="I14" s="3"/>
    </row>
    <row r="15" customFormat="false" ht="22.05" hidden="false" customHeight="false" outlineLevel="0" collapsed="false">
      <c r="A15" s="3"/>
      <c r="B15" s="13"/>
      <c r="C15" s="13"/>
      <c r="D15" s="14"/>
      <c r="E15" s="13"/>
      <c r="F15" s="3"/>
      <c r="G15" s="3"/>
      <c r="H15" s="3"/>
      <c r="I15" s="3"/>
    </row>
    <row r="16" customFormat="false" ht="22.05" hidden="false" customHeight="false" outlineLevel="0" collapsed="false">
      <c r="A16" s="3"/>
      <c r="B16" s="13"/>
      <c r="C16" s="13"/>
      <c r="D16" s="10" t="s">
        <v>17</v>
      </c>
      <c r="E16" s="10" t="s">
        <v>14</v>
      </c>
      <c r="F16" s="3"/>
      <c r="G16" s="3"/>
      <c r="H16" s="3"/>
      <c r="I16" s="3"/>
    </row>
    <row r="17" customFormat="false" ht="22.05" hidden="false" customHeight="false" outlineLevel="0" collapsed="false">
      <c r="A17" s="3"/>
      <c r="B17" s="13"/>
      <c r="C17" s="13"/>
      <c r="D17" s="11"/>
      <c r="E17" s="10" t="str">
        <f aca="false">IF(OR(D17="",D17=0),"",D17*C13/1000000)</f>
        <v/>
      </c>
      <c r="F17" s="3"/>
      <c r="G17" s="3"/>
      <c r="H17" s="3"/>
      <c r="I17" s="3"/>
    </row>
    <row r="18" customFormat="false" ht="14.25" hidden="false" customHeight="false" outlineLevel="0" collapsed="false">
      <c r="A18" s="3"/>
      <c r="B18" s="3"/>
      <c r="C18" s="3"/>
      <c r="D18" s="3"/>
      <c r="E18" s="3"/>
      <c r="F18" s="3"/>
      <c r="G18" s="3"/>
      <c r="H18" s="3"/>
      <c r="I18" s="3"/>
    </row>
    <row r="19" customFormat="false" ht="22.05" hidden="false" customHeight="false" outlineLevel="0" collapsed="false">
      <c r="A19" s="3"/>
      <c r="B19" s="3"/>
      <c r="C19" s="3"/>
      <c r="D19" s="15" t="s">
        <v>16</v>
      </c>
      <c r="E19" s="3"/>
      <c r="F19" s="3"/>
      <c r="G19" s="3"/>
      <c r="H19" s="3"/>
      <c r="I19" s="3"/>
    </row>
    <row r="20" customFormat="false" ht="14.25" hidden="false" customHeight="false" outlineLevel="0" collapsed="false">
      <c r="A20" s="3"/>
      <c r="B20" s="3"/>
      <c r="C20" s="3"/>
      <c r="D20" s="16"/>
      <c r="E20" s="3"/>
      <c r="F20" s="3"/>
      <c r="G20" s="3"/>
      <c r="H20" s="3"/>
      <c r="I20" s="3"/>
    </row>
    <row r="21" customFormat="false" ht="22.05" hidden="false" customHeight="false" outlineLevel="0" collapsed="false">
      <c r="A21" s="3"/>
      <c r="B21" s="3"/>
      <c r="C21" s="10" t="s">
        <v>18</v>
      </c>
      <c r="D21" s="10" t="s">
        <v>19</v>
      </c>
      <c r="E21" s="10" t="s">
        <v>14</v>
      </c>
      <c r="F21" s="3"/>
      <c r="G21" s="3"/>
      <c r="H21" s="3"/>
      <c r="I21" s="3"/>
    </row>
    <row r="22" customFormat="false" ht="22.05" hidden="false" customHeight="false" outlineLevel="0" collapsed="false">
      <c r="A22" s="3"/>
      <c r="B22" s="3"/>
      <c r="C22" s="10"/>
      <c r="D22" s="11"/>
      <c r="E22" s="10" t="str">
        <f aca="false">IF(OR(D22=0,D22=""),"",IF(C22="Pas de référence pour cette espèce","Pas de référence pour cette espèce",C22*C13*D22/(1000*1000)))</f>
        <v/>
      </c>
      <c r="F22" s="3"/>
      <c r="G22" s="3"/>
      <c r="H22" s="3"/>
      <c r="I22" s="3"/>
    </row>
    <row r="23" customFormat="false" ht="14.25" hidden="false" customHeight="false" outlineLevel="0" collapsed="false">
      <c r="A23" s="3"/>
      <c r="B23" s="3"/>
      <c r="C23" s="3"/>
      <c r="D23" s="3"/>
      <c r="E23" s="3"/>
      <c r="F23" s="3"/>
      <c r="G23" s="3"/>
      <c r="H23" s="3"/>
      <c r="I23" s="3"/>
    </row>
    <row r="24" customFormat="false" ht="14.25" hidden="false" customHeight="false" outlineLevel="0" collapsed="false">
      <c r="A24" s="3"/>
      <c r="B24" s="3"/>
      <c r="C24" s="3"/>
      <c r="D24" s="3"/>
      <c r="E24" s="3"/>
      <c r="F24" s="3"/>
      <c r="G24" s="3"/>
      <c r="H24" s="3"/>
      <c r="I24" s="3"/>
    </row>
    <row r="25" customFormat="false" ht="14.25" hidden="false" customHeight="false" outlineLevel="0" collapsed="false">
      <c r="G25" s="3"/>
      <c r="H25" s="3"/>
      <c r="I25" s="3"/>
    </row>
  </sheetData>
  <mergeCells count="2">
    <mergeCell ref="B8:E10"/>
    <mergeCell ref="D14:D15"/>
  </mergeCells>
  <dataValidations count="1">
    <dataValidation allowBlank="true" errorStyle="stop" operator="between" showDropDown="false" showErrorMessage="true" showInputMessage="true" sqref="B13" type="list">
      <formula1>Référentiel!$A$2:$A$98</formula1>
      <formula2>0</formula2>
    </dataValidation>
  </dataValidation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C98"/>
  <sheetViews>
    <sheetView showFormulas="false" showGridLines="true" showRowColHeaders="true" showZeros="true" rightToLeft="false" tabSelected="false" showOutlineSymbols="true" defaultGridColor="true" view="normal" topLeftCell="A61" colorId="64" zoomScale="85" zoomScaleNormal="85" zoomScalePageLayoutView="100" workbookViewId="0">
      <selection pane="topLeft" activeCell="F1" activeCellId="0" sqref="F1"/>
    </sheetView>
  </sheetViews>
  <sheetFormatPr defaultColWidth="10.6796875" defaultRowHeight="14.25" zeroHeight="false" outlineLevelRow="0" outlineLevelCol="0"/>
  <cols>
    <col collapsed="false" customWidth="true" hidden="false" outlineLevel="0" max="1" min="1" style="0" width="30.11"/>
    <col collapsed="false" customWidth="true" hidden="false" outlineLevel="0" max="16384" min="16382" style="0" width="11.53"/>
  </cols>
  <sheetData>
    <row r="1" customFormat="false" ht="14.25" hidden="false" customHeight="false" outlineLevel="0" collapsed="false">
      <c r="A1" s="17" t="s">
        <v>20</v>
      </c>
      <c r="B1" s="17" t="s">
        <v>21</v>
      </c>
      <c r="C1" s="18" t="s">
        <v>22</v>
      </c>
    </row>
    <row r="2" customFormat="false" ht="14.25" hidden="false" customHeight="false" outlineLevel="0" collapsed="false">
      <c r="A2" s="0" t="s">
        <v>23</v>
      </c>
      <c r="B2" s="0" t="n">
        <v>36</v>
      </c>
      <c r="C2" s="18" t="s">
        <v>24</v>
      </c>
    </row>
    <row r="3" customFormat="false" ht="14.25" hidden="false" customHeight="false" outlineLevel="0" collapsed="false">
      <c r="A3" s="0" t="s">
        <v>25</v>
      </c>
      <c r="B3" s="0" t="n">
        <v>49.5</v>
      </c>
      <c r="C3" s="18" t="s">
        <v>24</v>
      </c>
    </row>
    <row r="4" customFormat="false" ht="14.25" hidden="false" customHeight="false" outlineLevel="0" collapsed="false">
      <c r="A4" s="0" t="s">
        <v>26</v>
      </c>
      <c r="B4" s="19" t="n">
        <v>28</v>
      </c>
    </row>
    <row r="5" customFormat="false" ht="14.25" hidden="false" customHeight="false" outlineLevel="0" collapsed="false">
      <c r="A5" s="0" t="s">
        <v>27</v>
      </c>
      <c r="B5" s="19" t="n">
        <v>36</v>
      </c>
    </row>
    <row r="6" customFormat="false" ht="14.25" hidden="false" customHeight="false" outlineLevel="0" collapsed="false">
      <c r="A6" s="0" t="s">
        <v>28</v>
      </c>
      <c r="B6" s="19" t="n">
        <v>36</v>
      </c>
    </row>
    <row r="7" customFormat="false" ht="14.25" hidden="false" customHeight="false" outlineLevel="0" collapsed="false">
      <c r="A7" s="0" t="s">
        <v>29</v>
      </c>
      <c r="B7" s="19" t="n">
        <v>43</v>
      </c>
    </row>
    <row r="8" customFormat="false" ht="14.25" hidden="false" customHeight="false" outlineLevel="0" collapsed="false">
      <c r="A8" s="0" t="s">
        <v>30</v>
      </c>
      <c r="B8" s="0" t="n">
        <v>45.7857142857143</v>
      </c>
      <c r="C8" s="18" t="s">
        <v>24</v>
      </c>
    </row>
    <row r="9" customFormat="false" ht="14.25" hidden="false" customHeight="false" outlineLevel="0" collapsed="false">
      <c r="A9" s="0" t="s">
        <v>31</v>
      </c>
      <c r="B9" s="19" t="n">
        <v>6</v>
      </c>
    </row>
    <row r="10" customFormat="false" ht="14.25" hidden="false" customHeight="false" outlineLevel="0" collapsed="false">
      <c r="A10" s="0" t="s">
        <v>32</v>
      </c>
      <c r="B10" s="0" t="n">
        <v>3.8</v>
      </c>
      <c r="C10" s="18" t="n">
        <v>1500000</v>
      </c>
    </row>
    <row r="11" customFormat="false" ht="14.25" hidden="false" customHeight="false" outlineLevel="0" collapsed="false">
      <c r="A11" s="0" t="s">
        <v>33</v>
      </c>
      <c r="B11" s="0" t="n">
        <v>525</v>
      </c>
      <c r="C11" s="18" t="s">
        <v>24</v>
      </c>
    </row>
    <row r="12" customFormat="false" ht="14.25" hidden="false" customHeight="false" outlineLevel="0" collapsed="false">
      <c r="A12" s="0" t="s">
        <v>34</v>
      </c>
      <c r="B12" s="0" t="n">
        <v>513.166666666667</v>
      </c>
      <c r="C12" s="18" t="s">
        <v>24</v>
      </c>
    </row>
    <row r="13" customFormat="false" ht="14.25" hidden="false" customHeight="false" outlineLevel="0" collapsed="false">
      <c r="A13" s="0" t="s">
        <v>35</v>
      </c>
      <c r="B13" s="0" t="n">
        <v>215</v>
      </c>
      <c r="C13" s="18" t="s">
        <v>24</v>
      </c>
    </row>
    <row r="14" customFormat="false" ht="14.25" hidden="false" customHeight="false" outlineLevel="0" collapsed="false">
      <c r="A14" s="0" t="s">
        <v>36</v>
      </c>
      <c r="B14" s="19" t="n">
        <v>28</v>
      </c>
    </row>
    <row r="15" customFormat="false" ht="14.25" hidden="false" customHeight="false" outlineLevel="0" collapsed="false">
      <c r="A15" s="0" t="s">
        <v>37</v>
      </c>
      <c r="B15" s="0" t="n">
        <v>5.5</v>
      </c>
      <c r="C15" s="18" t="s">
        <v>24</v>
      </c>
    </row>
    <row r="16" customFormat="false" ht="14.25" hidden="false" customHeight="false" outlineLevel="0" collapsed="false">
      <c r="A16" s="0" t="s">
        <v>38</v>
      </c>
      <c r="B16" s="19" t="n">
        <v>503.5</v>
      </c>
    </row>
    <row r="17" customFormat="false" ht="14.25" hidden="false" customHeight="false" outlineLevel="0" collapsed="false">
      <c r="A17" s="0" t="s">
        <v>39</v>
      </c>
      <c r="B17" s="0" t="n">
        <v>2.2</v>
      </c>
      <c r="C17" s="18" t="s">
        <v>24</v>
      </c>
    </row>
    <row r="18" customFormat="false" ht="14.25" hidden="false" customHeight="false" outlineLevel="0" collapsed="false">
      <c r="A18" s="0" t="s">
        <v>40</v>
      </c>
      <c r="B18" s="19" t="n">
        <v>150</v>
      </c>
    </row>
    <row r="19" customFormat="false" ht="14.25" hidden="false" customHeight="false" outlineLevel="0" collapsed="false">
      <c r="A19" s="0" t="s">
        <v>41</v>
      </c>
      <c r="B19" s="19" t="n">
        <v>270</v>
      </c>
    </row>
    <row r="20" customFormat="false" ht="14.25" hidden="false" customHeight="false" outlineLevel="0" collapsed="false">
      <c r="A20" s="0" t="s">
        <v>42</v>
      </c>
      <c r="B20" s="19" t="n">
        <v>312</v>
      </c>
    </row>
    <row r="21" customFormat="false" ht="14.25" hidden="false" customHeight="false" outlineLevel="0" collapsed="false">
      <c r="A21" s="0" t="s">
        <v>43</v>
      </c>
      <c r="B21" s="19" t="n">
        <v>313</v>
      </c>
    </row>
    <row r="22" customFormat="false" ht="14.25" hidden="false" customHeight="false" outlineLevel="0" collapsed="false">
      <c r="A22" s="0" t="s">
        <v>44</v>
      </c>
      <c r="B22" s="19" t="n">
        <v>319</v>
      </c>
    </row>
    <row r="23" customFormat="false" ht="14.25" hidden="false" customHeight="false" outlineLevel="0" collapsed="false">
      <c r="A23" s="0" t="s">
        <v>45</v>
      </c>
      <c r="B23" s="19" t="n">
        <v>321</v>
      </c>
    </row>
    <row r="24" customFormat="false" ht="14.25" hidden="false" customHeight="false" outlineLevel="0" collapsed="false">
      <c r="A24" s="0" t="s">
        <v>46</v>
      </c>
      <c r="B24" s="19" t="n">
        <v>329</v>
      </c>
    </row>
    <row r="25" customFormat="false" ht="14.25" hidden="false" customHeight="false" outlineLevel="0" collapsed="false">
      <c r="A25" s="0" t="s">
        <v>47</v>
      </c>
      <c r="B25" s="19" t="n">
        <v>330</v>
      </c>
    </row>
    <row r="26" customFormat="false" ht="14.25" hidden="false" customHeight="false" outlineLevel="0" collapsed="false">
      <c r="A26" s="0" t="s">
        <v>48</v>
      </c>
      <c r="B26" s="19" t="n">
        <v>335.857142857143</v>
      </c>
    </row>
    <row r="27" customFormat="false" ht="14.25" hidden="false" customHeight="false" outlineLevel="0" collapsed="false">
      <c r="A27" s="0" t="s">
        <v>49</v>
      </c>
      <c r="B27" s="19" t="n">
        <v>338</v>
      </c>
    </row>
    <row r="28" customFormat="false" ht="14.25" hidden="false" customHeight="false" outlineLevel="0" collapsed="false">
      <c r="A28" s="0" t="s">
        <v>50</v>
      </c>
      <c r="B28" s="19" t="n">
        <v>341</v>
      </c>
    </row>
    <row r="29" customFormat="false" ht="14.25" hidden="false" customHeight="false" outlineLevel="0" collapsed="false">
      <c r="A29" s="0" t="s">
        <v>51</v>
      </c>
      <c r="B29" s="19" t="n">
        <v>350</v>
      </c>
    </row>
    <row r="30" customFormat="false" ht="14.25" hidden="false" customHeight="false" outlineLevel="0" collapsed="false">
      <c r="A30" s="0" t="s">
        <v>52</v>
      </c>
      <c r="B30" s="19" t="n">
        <v>354</v>
      </c>
    </row>
    <row r="31" customFormat="false" ht="14.25" hidden="false" customHeight="false" outlineLevel="0" collapsed="false">
      <c r="A31" s="0" t="s">
        <v>53</v>
      </c>
      <c r="B31" s="19" t="n">
        <v>357</v>
      </c>
    </row>
    <row r="32" customFormat="false" ht="14.25" hidden="false" customHeight="false" outlineLevel="0" collapsed="false">
      <c r="A32" s="0" t="s">
        <v>54</v>
      </c>
      <c r="B32" s="19" t="n">
        <v>357</v>
      </c>
    </row>
    <row r="33" customFormat="false" ht="14.25" hidden="false" customHeight="false" outlineLevel="0" collapsed="false">
      <c r="A33" s="0" t="s">
        <v>55</v>
      </c>
      <c r="B33" s="19" t="n">
        <v>364</v>
      </c>
    </row>
    <row r="34" customFormat="false" ht="14.25" hidden="false" customHeight="false" outlineLevel="0" collapsed="false">
      <c r="A34" s="0" t="s">
        <v>56</v>
      </c>
      <c r="B34" s="19" t="n">
        <v>369</v>
      </c>
    </row>
    <row r="35" customFormat="false" ht="14.25" hidden="false" customHeight="false" outlineLevel="0" collapsed="false">
      <c r="A35" s="0" t="s">
        <v>57</v>
      </c>
      <c r="B35" s="19" t="n">
        <v>370</v>
      </c>
    </row>
    <row r="36" customFormat="false" ht="14.25" hidden="false" customHeight="false" outlineLevel="0" collapsed="false">
      <c r="A36" s="0" t="s">
        <v>58</v>
      </c>
      <c r="B36" s="19" t="n">
        <v>374</v>
      </c>
    </row>
    <row r="37" customFormat="false" ht="14.25" hidden="false" customHeight="false" outlineLevel="0" collapsed="false">
      <c r="A37" s="0" t="s">
        <v>59</v>
      </c>
      <c r="B37" s="19" t="n">
        <v>375</v>
      </c>
    </row>
    <row r="38" customFormat="false" ht="14.25" hidden="false" customHeight="false" outlineLevel="0" collapsed="false">
      <c r="A38" s="0" t="s">
        <v>60</v>
      </c>
      <c r="B38" s="19" t="n">
        <v>376</v>
      </c>
    </row>
    <row r="39" customFormat="false" ht="14.25" hidden="false" customHeight="false" outlineLevel="0" collapsed="false">
      <c r="A39" s="0" t="s">
        <v>61</v>
      </c>
      <c r="B39" s="19" t="n">
        <v>376</v>
      </c>
    </row>
    <row r="40" customFormat="false" ht="14.25" hidden="false" customHeight="false" outlineLevel="0" collapsed="false">
      <c r="A40" s="0" t="s">
        <v>62</v>
      </c>
      <c r="B40" s="19" t="n">
        <v>377</v>
      </c>
    </row>
    <row r="41" customFormat="false" ht="14.25" hidden="false" customHeight="false" outlineLevel="0" collapsed="false">
      <c r="A41" s="0" t="s">
        <v>63</v>
      </c>
      <c r="B41" s="19" t="n">
        <v>380</v>
      </c>
    </row>
    <row r="42" customFormat="false" ht="14.25" hidden="false" customHeight="false" outlineLevel="0" collapsed="false">
      <c r="A42" s="0" t="s">
        <v>64</v>
      </c>
      <c r="B42" s="19" t="n">
        <v>380</v>
      </c>
    </row>
    <row r="43" customFormat="false" ht="14.25" hidden="false" customHeight="false" outlineLevel="0" collapsed="false">
      <c r="A43" s="0" t="s">
        <v>65</v>
      </c>
      <c r="B43" s="19" t="n">
        <v>381</v>
      </c>
    </row>
    <row r="44" customFormat="false" ht="14.25" hidden="false" customHeight="false" outlineLevel="0" collapsed="false">
      <c r="A44" s="0" t="s">
        <v>66</v>
      </c>
      <c r="B44" s="19" t="n">
        <v>381</v>
      </c>
    </row>
    <row r="45" customFormat="false" ht="14.25" hidden="false" customHeight="false" outlineLevel="0" collapsed="false">
      <c r="A45" s="0" t="s">
        <v>67</v>
      </c>
      <c r="B45" s="19" t="n">
        <v>382</v>
      </c>
    </row>
    <row r="46" customFormat="false" ht="14.25" hidden="false" customHeight="false" outlineLevel="0" collapsed="false">
      <c r="A46" s="0" t="s">
        <v>68</v>
      </c>
      <c r="B46" s="19" t="n">
        <v>382</v>
      </c>
    </row>
    <row r="47" customFormat="false" ht="14.25" hidden="false" customHeight="false" outlineLevel="0" collapsed="false">
      <c r="A47" s="0" t="s">
        <v>69</v>
      </c>
      <c r="B47" s="19" t="n">
        <v>383</v>
      </c>
    </row>
    <row r="48" customFormat="false" ht="14.25" hidden="false" customHeight="false" outlineLevel="0" collapsed="false">
      <c r="A48" s="0" t="s">
        <v>70</v>
      </c>
      <c r="B48" s="19" t="n">
        <v>384</v>
      </c>
    </row>
    <row r="49" customFormat="false" ht="14.25" hidden="false" customHeight="false" outlineLevel="0" collapsed="false">
      <c r="A49" s="0" t="s">
        <v>71</v>
      </c>
      <c r="B49" s="19" t="n">
        <v>384</v>
      </c>
    </row>
    <row r="50" customFormat="false" ht="14.25" hidden="false" customHeight="false" outlineLevel="0" collapsed="false">
      <c r="A50" s="0" t="s">
        <v>72</v>
      </c>
      <c r="B50" s="19" t="n">
        <v>387</v>
      </c>
    </row>
    <row r="51" customFormat="false" ht="14.25" hidden="false" customHeight="false" outlineLevel="0" collapsed="false">
      <c r="A51" s="0" t="s">
        <v>73</v>
      </c>
      <c r="B51" s="19" t="n">
        <v>389</v>
      </c>
    </row>
    <row r="52" customFormat="false" ht="14.25" hidden="false" customHeight="false" outlineLevel="0" collapsed="false">
      <c r="A52" s="0" t="s">
        <v>74</v>
      </c>
      <c r="B52" s="19" t="n">
        <v>389</v>
      </c>
    </row>
    <row r="53" customFormat="false" ht="14.25" hidden="false" customHeight="false" outlineLevel="0" collapsed="false">
      <c r="A53" s="0" t="s">
        <v>75</v>
      </c>
      <c r="B53" s="19" t="n">
        <v>393</v>
      </c>
    </row>
    <row r="54" customFormat="false" ht="14.25" hidden="false" customHeight="false" outlineLevel="0" collapsed="false">
      <c r="A54" s="0" t="s">
        <v>76</v>
      </c>
      <c r="B54" s="19" t="n">
        <v>393</v>
      </c>
    </row>
    <row r="55" customFormat="false" ht="14.25" hidden="false" customHeight="false" outlineLevel="0" collapsed="false">
      <c r="A55" s="0" t="s">
        <v>77</v>
      </c>
      <c r="B55" s="19" t="n">
        <v>394</v>
      </c>
    </row>
    <row r="56" customFormat="false" ht="14.25" hidden="false" customHeight="false" outlineLevel="0" collapsed="false">
      <c r="A56" s="0" t="s">
        <v>78</v>
      </c>
      <c r="B56" s="19" t="n">
        <v>394</v>
      </c>
    </row>
    <row r="57" customFormat="false" ht="14.25" hidden="false" customHeight="false" outlineLevel="0" collapsed="false">
      <c r="A57" s="0" t="s">
        <v>15</v>
      </c>
      <c r="B57" s="19" t="n">
        <v>396</v>
      </c>
    </row>
    <row r="58" customFormat="false" ht="14.25" hidden="false" customHeight="false" outlineLevel="0" collapsed="false">
      <c r="A58" s="0" t="s">
        <v>79</v>
      </c>
      <c r="B58" s="19" t="n">
        <v>399</v>
      </c>
    </row>
    <row r="59" customFormat="false" ht="14.25" hidden="false" customHeight="false" outlineLevel="0" collapsed="false">
      <c r="A59" s="0" t="s">
        <v>80</v>
      </c>
      <c r="B59" s="19" t="n">
        <v>399</v>
      </c>
    </row>
    <row r="60" customFormat="false" ht="14.25" hidden="false" customHeight="false" outlineLevel="0" collapsed="false">
      <c r="A60" s="0" t="s">
        <v>81</v>
      </c>
      <c r="B60" s="19" t="n">
        <v>399</v>
      </c>
    </row>
    <row r="61" customFormat="false" ht="14.25" hidden="false" customHeight="false" outlineLevel="0" collapsed="false">
      <c r="A61" s="0" t="s">
        <v>82</v>
      </c>
      <c r="B61" s="19" t="n">
        <v>400</v>
      </c>
    </row>
    <row r="62" customFormat="false" ht="14.25" hidden="false" customHeight="false" outlineLevel="0" collapsed="false">
      <c r="A62" s="0" t="s">
        <v>83</v>
      </c>
      <c r="B62" s="19" t="n">
        <v>402</v>
      </c>
    </row>
    <row r="63" customFormat="false" ht="14.25" hidden="false" customHeight="false" outlineLevel="0" collapsed="false">
      <c r="A63" s="0" t="s">
        <v>84</v>
      </c>
      <c r="B63" s="19" t="n">
        <v>402</v>
      </c>
    </row>
    <row r="64" customFormat="false" ht="14.25" hidden="false" customHeight="false" outlineLevel="0" collapsed="false">
      <c r="A64" s="0" t="s">
        <v>85</v>
      </c>
      <c r="B64" s="19" t="n">
        <v>405</v>
      </c>
    </row>
    <row r="65" customFormat="false" ht="14.25" hidden="false" customHeight="false" outlineLevel="0" collapsed="false">
      <c r="A65" s="0" t="s">
        <v>86</v>
      </c>
      <c r="B65" s="19" t="n">
        <v>406</v>
      </c>
    </row>
    <row r="66" customFormat="false" ht="14.25" hidden="false" customHeight="false" outlineLevel="0" collapsed="false">
      <c r="A66" s="0" t="s">
        <v>87</v>
      </c>
      <c r="B66" s="19" t="n">
        <v>409</v>
      </c>
    </row>
    <row r="67" customFormat="false" ht="14.25" hidden="false" customHeight="false" outlineLevel="0" collapsed="false">
      <c r="A67" s="0" t="s">
        <v>88</v>
      </c>
      <c r="B67" s="19" t="n">
        <v>409</v>
      </c>
    </row>
    <row r="68" customFormat="false" ht="14.25" hidden="false" customHeight="false" outlineLevel="0" collapsed="false">
      <c r="A68" s="0" t="s">
        <v>89</v>
      </c>
      <c r="B68" s="19" t="n">
        <v>410</v>
      </c>
    </row>
    <row r="69" customFormat="false" ht="14.25" hidden="false" customHeight="false" outlineLevel="0" collapsed="false">
      <c r="A69" s="0" t="s">
        <v>90</v>
      </c>
      <c r="B69" s="19" t="n">
        <v>411</v>
      </c>
    </row>
    <row r="70" customFormat="false" ht="14.25" hidden="false" customHeight="false" outlineLevel="0" collapsed="false">
      <c r="A70" s="0" t="s">
        <v>91</v>
      </c>
      <c r="B70" s="19" t="n">
        <v>411</v>
      </c>
    </row>
    <row r="71" customFormat="false" ht="14.25" hidden="false" customHeight="false" outlineLevel="0" collapsed="false">
      <c r="A71" s="0" t="s">
        <v>92</v>
      </c>
      <c r="B71" s="19" t="n">
        <v>412</v>
      </c>
    </row>
    <row r="72" customFormat="false" ht="14.25" hidden="false" customHeight="false" outlineLevel="0" collapsed="false">
      <c r="A72" s="0" t="s">
        <v>93</v>
      </c>
      <c r="B72" s="19" t="n">
        <v>416</v>
      </c>
    </row>
    <row r="73" customFormat="false" ht="14.25" hidden="false" customHeight="false" outlineLevel="0" collapsed="false">
      <c r="A73" s="0" t="s">
        <v>94</v>
      </c>
      <c r="B73" s="19" t="n">
        <v>417</v>
      </c>
    </row>
    <row r="74" customFormat="false" ht="14.25" hidden="false" customHeight="false" outlineLevel="0" collapsed="false">
      <c r="A74" s="0" t="s">
        <v>95</v>
      </c>
      <c r="B74" s="19" t="n">
        <v>420</v>
      </c>
    </row>
    <row r="75" customFormat="false" ht="14.25" hidden="false" customHeight="false" outlineLevel="0" collapsed="false">
      <c r="A75" s="0" t="s">
        <v>96</v>
      </c>
      <c r="B75" s="19" t="n">
        <v>424</v>
      </c>
    </row>
    <row r="76" customFormat="false" ht="14.25" hidden="false" customHeight="false" outlineLevel="0" collapsed="false">
      <c r="A76" s="0" t="s">
        <v>97</v>
      </c>
      <c r="B76" s="19" t="n">
        <v>443</v>
      </c>
    </row>
    <row r="77" customFormat="false" ht="14.25" hidden="false" customHeight="false" outlineLevel="0" collapsed="false">
      <c r="A77" s="0" t="s">
        <v>98</v>
      </c>
      <c r="B77" s="19" t="n">
        <v>452</v>
      </c>
    </row>
    <row r="78" customFormat="false" ht="14.25" hidden="false" customHeight="false" outlineLevel="0" collapsed="false">
      <c r="A78" s="0" t="s">
        <v>99</v>
      </c>
      <c r="B78" s="0" t="n">
        <v>150</v>
      </c>
      <c r="C78" s="18" t="s">
        <v>24</v>
      </c>
    </row>
    <row r="79" customFormat="false" ht="14.25" hidden="false" customHeight="false" outlineLevel="0" collapsed="false">
      <c r="A79" s="0" t="s">
        <v>48</v>
      </c>
      <c r="B79" s="0" t="n">
        <v>335.857142857143</v>
      </c>
      <c r="C79" s="18" t="n">
        <v>50000</v>
      </c>
    </row>
    <row r="80" customFormat="false" ht="14.25" hidden="false" customHeight="false" outlineLevel="0" collapsed="false">
      <c r="A80" s="0" t="s">
        <v>41</v>
      </c>
      <c r="B80" s="0" t="n">
        <v>270</v>
      </c>
      <c r="C80" s="18" t="s">
        <v>24</v>
      </c>
    </row>
    <row r="81" customFormat="false" ht="14.25" hidden="false" customHeight="false" outlineLevel="0" collapsed="false">
      <c r="A81" s="0" t="s">
        <v>100</v>
      </c>
      <c r="B81" s="0" t="n">
        <v>375</v>
      </c>
      <c r="C81" s="18" t="s">
        <v>24</v>
      </c>
    </row>
    <row r="82" customFormat="false" ht="14.25" hidden="false" customHeight="false" outlineLevel="0" collapsed="false">
      <c r="A82" s="0" t="s">
        <v>101</v>
      </c>
      <c r="B82" s="0" t="n">
        <v>48.3571428571429</v>
      </c>
      <c r="C82" s="18" t="s">
        <v>24</v>
      </c>
    </row>
    <row r="83" customFormat="false" ht="14.25" hidden="false" customHeight="false" outlineLevel="0" collapsed="false">
      <c r="A83" s="0" t="s">
        <v>102</v>
      </c>
      <c r="B83" s="19" t="n">
        <v>49</v>
      </c>
    </row>
    <row r="84" customFormat="false" ht="14.25" hidden="false" customHeight="false" outlineLevel="0" collapsed="false">
      <c r="A84" s="0" t="s">
        <v>103</v>
      </c>
      <c r="B84" s="0" t="n">
        <v>45</v>
      </c>
      <c r="C84" s="18" t="s">
        <v>24</v>
      </c>
    </row>
    <row r="85" customFormat="false" ht="14.25" hidden="false" customHeight="false" outlineLevel="0" collapsed="false">
      <c r="A85" s="0" t="s">
        <v>104</v>
      </c>
      <c r="B85" s="0" t="n">
        <v>188</v>
      </c>
      <c r="C85" s="18" t="s">
        <v>24</v>
      </c>
    </row>
    <row r="86" customFormat="false" ht="14.25" hidden="false" customHeight="false" outlineLevel="0" collapsed="false">
      <c r="A86" s="0" t="s">
        <v>105</v>
      </c>
      <c r="B86" s="0" t="n">
        <v>260</v>
      </c>
      <c r="C86" s="18" t="s">
        <v>24</v>
      </c>
    </row>
    <row r="87" customFormat="false" ht="14.25" hidden="false" customHeight="false" outlineLevel="0" collapsed="false">
      <c r="A87" s="0" t="s">
        <v>106</v>
      </c>
      <c r="B87" s="0" t="n">
        <v>247.666666666667</v>
      </c>
      <c r="C87" s="18" t="s">
        <v>24</v>
      </c>
    </row>
    <row r="88" customFormat="false" ht="14.25" hidden="false" customHeight="false" outlineLevel="0" collapsed="false">
      <c r="A88" s="0" t="s">
        <v>107</v>
      </c>
      <c r="B88" s="19" t="n">
        <v>2</v>
      </c>
    </row>
    <row r="89" customFormat="false" ht="14.25" hidden="false" customHeight="false" outlineLevel="0" collapsed="false">
      <c r="A89" s="0" t="s">
        <v>108</v>
      </c>
      <c r="B89" s="0" t="n">
        <v>22</v>
      </c>
      <c r="C89" s="18" t="s">
        <v>24</v>
      </c>
    </row>
    <row r="90" customFormat="false" ht="14.25" hidden="false" customHeight="false" outlineLevel="0" collapsed="false">
      <c r="A90" s="0" t="s">
        <v>109</v>
      </c>
      <c r="B90" s="19" t="n">
        <v>24</v>
      </c>
    </row>
    <row r="91" customFormat="false" ht="14.25" hidden="false" customHeight="false" outlineLevel="0" collapsed="false">
      <c r="A91" s="0" t="s">
        <v>110</v>
      </c>
      <c r="B91" s="19" t="n">
        <v>30</v>
      </c>
    </row>
    <row r="92" customFormat="false" ht="14.25" hidden="false" customHeight="false" outlineLevel="0" collapsed="false">
      <c r="A92" s="0" t="s">
        <v>111</v>
      </c>
      <c r="B92" s="0" t="n">
        <v>202.5</v>
      </c>
      <c r="C92" s="18" t="n">
        <v>150000</v>
      </c>
    </row>
    <row r="93" customFormat="false" ht="14.25" hidden="false" customHeight="false" outlineLevel="0" collapsed="false">
      <c r="A93" s="0" t="s">
        <v>112</v>
      </c>
      <c r="B93" s="0" t="n">
        <v>26.5</v>
      </c>
      <c r="C93" s="18" t="s">
        <v>24</v>
      </c>
    </row>
    <row r="94" customFormat="false" ht="14.25" hidden="false" customHeight="false" outlineLevel="0" collapsed="false">
      <c r="A94" s="0" t="s">
        <v>113</v>
      </c>
      <c r="B94" s="0" t="n">
        <v>35</v>
      </c>
      <c r="C94" s="18" t="s">
        <v>24</v>
      </c>
    </row>
    <row r="95" customFormat="false" ht="14.25" hidden="false" customHeight="false" outlineLevel="0" collapsed="false">
      <c r="A95" s="0" t="s">
        <v>114</v>
      </c>
      <c r="B95" s="19" t="n">
        <v>47.3</v>
      </c>
    </row>
    <row r="96" customFormat="false" ht="14.25" hidden="false" customHeight="false" outlineLevel="0" collapsed="false">
      <c r="A96" s="0" t="s">
        <v>115</v>
      </c>
      <c r="B96" s="0" t="n">
        <v>55.4</v>
      </c>
      <c r="C96" s="18" t="n">
        <v>150000</v>
      </c>
    </row>
    <row r="97" customFormat="false" ht="14.25" hidden="false" customHeight="false" outlineLevel="0" collapsed="false">
      <c r="A97" s="0" t="s">
        <v>116</v>
      </c>
      <c r="B97" s="19" t="n">
        <v>35</v>
      </c>
    </row>
    <row r="98" customFormat="false" ht="14.25" hidden="false" customHeight="false" outlineLevel="0" collapsed="false">
      <c r="A98" s="0" t="s">
        <v>117</v>
      </c>
      <c r="B98" s="0" t="n">
        <v>42</v>
      </c>
      <c r="C98" s="18" t="s">
        <v>24</v>
      </c>
    </row>
  </sheetData>
  <autoFilter ref="A1:C98"/>
  <conditionalFormatting sqref="B87:B92">
    <cfRule type="duplicateValues" priority="2" aboveAverage="0" equalAverage="0" bottom="0" percent="0" rank="0" text="" dxfId="2"/>
  </conditionalFormatting>
  <dataValidations count="1">
    <dataValidation allowBlank="true" errorStyle="stop" operator="between" showDropDown="false" showErrorMessage="true" showInputMessage="true" sqref="F1" type="list">
      <formula1>Référentiel!$A$2:$A$98</formula1>
      <formula2>0</formula2>
    </dataValidation>
  </dataValidation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23</TotalTime>
  <Application>LibreOffice/24.2.0.3$Windows_X86_64 LibreOffice_project/da48488a73ddd66ea24cf16bbc4f7b9c08e9bea1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2022-10-27T08:00:52Z</dcterms:created>
  <dc:creator>Chartier Nicolas</dc:creator>
  <dc:description/>
  <dc:language>fr-FR</dc:language>
  <cp:lastModifiedBy/>
  <dcterms:modified xsi:type="dcterms:W3CDTF">2025-03-06T15:47:47Z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